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I176" i="1"/>
  <c r="I157" i="1"/>
  <c r="I119" i="1"/>
  <c r="I195" i="1"/>
  <c r="H195" i="1"/>
  <c r="J157" i="1"/>
  <c r="H157" i="1"/>
  <c r="G157" i="1"/>
  <c r="H138" i="1"/>
  <c r="H176" i="1"/>
  <c r="J119" i="1"/>
  <c r="H119" i="1"/>
  <c r="G119" i="1"/>
  <c r="J195" i="1"/>
  <c r="G195" i="1"/>
  <c r="J176" i="1"/>
  <c r="G176" i="1"/>
  <c r="J138" i="1"/>
  <c r="G138" i="1"/>
  <c r="J100" i="1"/>
  <c r="H100" i="1"/>
  <c r="G100" i="1"/>
  <c r="J81" i="1"/>
  <c r="H81" i="1"/>
  <c r="G81" i="1"/>
  <c r="I43" i="1"/>
  <c r="I24" i="1"/>
  <c r="F195" i="1"/>
  <c r="F176" i="1"/>
  <c r="F157" i="1"/>
  <c r="F138" i="1"/>
  <c r="F119" i="1"/>
  <c r="F100" i="1"/>
  <c r="F81" i="1"/>
  <c r="J62" i="1"/>
  <c r="H62" i="1"/>
  <c r="G62" i="1"/>
  <c r="F62" i="1"/>
  <c r="J43" i="1"/>
  <c r="F43" i="1"/>
  <c r="H43" i="1"/>
  <c r="G43" i="1"/>
  <c r="F24" i="1"/>
  <c r="J24" i="1"/>
  <c r="H24" i="1"/>
  <c r="G24" i="1"/>
  <c r="L196" i="1" l="1"/>
  <c r="I196" i="1"/>
  <c r="J196" i="1"/>
  <c r="H196" i="1"/>
  <c r="F196" i="1"/>
  <c r="G196" i="1"/>
</calcChain>
</file>

<file path=xl/sharedStrings.xml><?xml version="1.0" encoding="utf-8"?>
<sst xmlns="http://schemas.openxmlformats.org/spreadsheetml/2006/main" count="403" uniqueCount="173">
  <si>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</si>
  <si>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</si>
  <si>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</si>
  <si>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</si>
  <si>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</si>
  <si>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</si>
  <si>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</si>
  <si>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</si>
  <si>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</si>
  <si>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</si>
  <si>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</si>
  <si>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</si>
  <si>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</si>
  <si>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</si>
  <si>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</si>
  <si>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</si>
  <si>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</si>
  <si>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</si>
  <si>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</si>
  <si>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</si>
  <si>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</si>
  <si>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</si>
  <si>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</si>
  <si>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</si>
  <si>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</si>
  <si>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</si>
  <si>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</si>
  <si>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</si>
  <si>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</si>
  <si>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</si>
  <si>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</si>
  <si>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</si>
  <si>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</si>
  <si>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</si>
  <si>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</si>
  <si>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</si>
  <si>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</si>
  <si>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</si>
  <si>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</si>
  <si>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Наггетсы/Ризотто 90/150</t>
  </si>
  <si>
    <t>Сок фруктовый (персиковый)</t>
  </si>
  <si>
    <t>Хлеб пшеничный/Хлеб ржаной 30/20</t>
  </si>
  <si>
    <t>501/21</t>
  </si>
  <si>
    <t>749/22</t>
  </si>
  <si>
    <t>Горошек зелёный</t>
  </si>
  <si>
    <t>Борщ из свежей капусты со сметаной</t>
  </si>
  <si>
    <t>93/21</t>
  </si>
  <si>
    <t>Кофейный напиток с молоком</t>
  </si>
  <si>
    <t>465/21</t>
  </si>
  <si>
    <t>Хлеб пшеничный</t>
  </si>
  <si>
    <t>Хлеб ржаной</t>
  </si>
  <si>
    <t>595/22 381/22</t>
  </si>
  <si>
    <t>Печень по-строгановски/Макароны отварные/Овощи консервированные отварные 90/110/90</t>
  </si>
  <si>
    <t>Чай с лимоном</t>
  </si>
  <si>
    <t>459/21</t>
  </si>
  <si>
    <t>Блины со сметаной</t>
  </si>
  <si>
    <t>396/17</t>
  </si>
  <si>
    <t>Икра свекольная</t>
  </si>
  <si>
    <t>53/21</t>
  </si>
  <si>
    <t>Суп картофельный с крупой</t>
  </si>
  <si>
    <t>114/21</t>
  </si>
  <si>
    <t>Говядина тушёная с капустой</t>
  </si>
  <si>
    <t>500/22</t>
  </si>
  <si>
    <t>Сок фруктовый (абрикосовый)</t>
  </si>
  <si>
    <t>сладкое</t>
  </si>
  <si>
    <t>Кондитерские изделия (печенье)</t>
  </si>
  <si>
    <t>54-23гн/22</t>
  </si>
  <si>
    <t>Плоды свежие (яблоко)</t>
  </si>
  <si>
    <t>кисломол.</t>
  </si>
  <si>
    <t>Масло сливочное (порциями)</t>
  </si>
  <si>
    <t>53-19з/22</t>
  </si>
  <si>
    <t>Овощи консервированные порциями (капуста квашеная)</t>
  </si>
  <si>
    <t>149/21</t>
  </si>
  <si>
    <t>Суп картофельный с бобовыми</t>
  </si>
  <si>
    <t>113/21</t>
  </si>
  <si>
    <t>Рыба запечённая</t>
  </si>
  <si>
    <t>444/22</t>
  </si>
  <si>
    <t>Пюре картофельное</t>
  </si>
  <si>
    <t>312/17</t>
  </si>
  <si>
    <t>Компот из смеси сухофруктов</t>
  </si>
  <si>
    <t>54-1хн/22</t>
  </si>
  <si>
    <t>Морковь по-корейски</t>
  </si>
  <si>
    <t>68/22</t>
  </si>
  <si>
    <t>Говядина тушёная/Картофель по-деревенски с сыром 90/175</t>
  </si>
  <si>
    <t>Компот из яблок с лимоном</t>
  </si>
  <si>
    <t>827/22</t>
  </si>
  <si>
    <t>Огурец в нарезке</t>
  </si>
  <si>
    <t>54-2з/22</t>
  </si>
  <si>
    <t>Суп из овощей со сметаной</t>
  </si>
  <si>
    <t>116/21</t>
  </si>
  <si>
    <t>347/21</t>
  </si>
  <si>
    <t>Каша вязкая гречневая</t>
  </si>
  <si>
    <t>303/17</t>
  </si>
  <si>
    <t>Чай с молоком</t>
  </si>
  <si>
    <t>460/21</t>
  </si>
  <si>
    <t>Биточки рыбные/Рагу из овощей 90/180</t>
  </si>
  <si>
    <t>Сок фруктовый (яблочный)</t>
  </si>
  <si>
    <t>Морковь с яблоком</t>
  </si>
  <si>
    <t>22/21</t>
  </si>
  <si>
    <t>Суп куриный</t>
  </si>
  <si>
    <t>278/22</t>
  </si>
  <si>
    <t>Молоко кипячёное</t>
  </si>
  <si>
    <t>469/21</t>
  </si>
  <si>
    <t>255/17 256/21 157/21</t>
  </si>
  <si>
    <t>424/22 687/22</t>
  </si>
  <si>
    <t>499/22 645/22</t>
  </si>
  <si>
    <t>466/22 334/22</t>
  </si>
  <si>
    <t>224/22 687/22</t>
  </si>
  <si>
    <t>268/21 157/21</t>
  </si>
  <si>
    <t>Хлеб пшеничный/Хлеб ржаной 40/20</t>
  </si>
  <si>
    <t>54-1з/22</t>
  </si>
  <si>
    <t>Борщ с капустой и картофелем со сметаной</t>
  </si>
  <si>
    <t>95/21</t>
  </si>
  <si>
    <t>Тефтели из говядины с соусом</t>
  </si>
  <si>
    <t>546/22</t>
  </si>
  <si>
    <t>Каша вязкая (ячневая)</t>
  </si>
  <si>
    <t>103/17</t>
  </si>
  <si>
    <t>Икра кабачковая</t>
  </si>
  <si>
    <t>150/21</t>
  </si>
  <si>
    <t>Рыба тушёная в томате с овощами/Пюре картофельное 100/180</t>
  </si>
  <si>
    <t>299/21 312/17</t>
  </si>
  <si>
    <t>Кисель фруктовый (малиновый)</t>
  </si>
  <si>
    <t>791/22</t>
  </si>
  <si>
    <t>Огурец с капустой</t>
  </si>
  <si>
    <t>52/22</t>
  </si>
  <si>
    <t>Солянка домашняя</t>
  </si>
  <si>
    <t>221/22</t>
  </si>
  <si>
    <t>Суфле из печени</t>
  </si>
  <si>
    <t>488/22</t>
  </si>
  <si>
    <t>Макароны с овощами</t>
  </si>
  <si>
    <t>205/17</t>
  </si>
  <si>
    <t>Каша рисовая молочная жидкая</t>
  </si>
  <si>
    <t>182/17</t>
  </si>
  <si>
    <t>Чай с сахаром</t>
  </si>
  <si>
    <t>457/21</t>
  </si>
  <si>
    <t>Уха с крупой</t>
  </si>
  <si>
    <t>121/21</t>
  </si>
  <si>
    <t>Жаркое по-домашнему</t>
  </si>
  <si>
    <t>259/17</t>
  </si>
  <si>
    <t>555/22 321/17</t>
  </si>
  <si>
    <t>Хлеб пшеничный/Хлеб ржаной 36/30</t>
  </si>
  <si>
    <t>Свекольник со сметаной</t>
  </si>
  <si>
    <t>98/21</t>
  </si>
  <si>
    <t>Плов из птицы</t>
  </si>
  <si>
    <t>291/17</t>
  </si>
  <si>
    <t>396/17 687/22</t>
  </si>
  <si>
    <t>Бифштекс по-домашнему/Каша вязкая гречневая 90/150</t>
  </si>
  <si>
    <t>523/22 303/17</t>
  </si>
  <si>
    <t>Хлеб пшеничный/Хлеб ржаной 40/30</t>
  </si>
  <si>
    <t>Капуста с морковью в нарезке</t>
  </si>
  <si>
    <t>54-31з/22 54-32з/22</t>
  </si>
  <si>
    <t>Рассольник ленинградский</t>
  </si>
  <si>
    <t>100/21</t>
  </si>
  <si>
    <t>Шницель рыбный</t>
  </si>
  <si>
    <t>466/22</t>
  </si>
  <si>
    <t>Рагу из овощей</t>
  </si>
  <si>
    <t>334/22</t>
  </si>
  <si>
    <t>Кисель витаминный</t>
  </si>
  <si>
    <t>481/21</t>
  </si>
  <si>
    <t>Котлеты школьные</t>
  </si>
  <si>
    <t>Запеканка из творога с какао/Соус абрикосовый 135/30</t>
  </si>
  <si>
    <t>Запеканка из творога с какао/Соус абрикосовый 195/15</t>
  </si>
  <si>
    <t>Кондитерские изделия (вафли)</t>
  </si>
  <si>
    <t>Блины/Соус абрикосовый 60/10</t>
  </si>
  <si>
    <t>Омлет с сыром</t>
  </si>
  <si>
    <t xml:space="preserve">418/22 </t>
  </si>
  <si>
    <t>54-20з/22</t>
  </si>
  <si>
    <t>Сыр твёрдых сортов в нарезке</t>
  </si>
  <si>
    <t>Чиполлети из говядины/Капуста тушёная 90/160</t>
  </si>
  <si>
    <t>директор</t>
  </si>
  <si>
    <t>Омлет натуральный/Овощи консервированные отварные (сложный гарнир) 140/60</t>
  </si>
  <si>
    <t>МБОУ СОШ №24</t>
  </si>
  <si>
    <t>Н.А. Голеницкая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</si>
</sst>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171</v>
      </c>
      <c r="D1" s="54"/>
      <c r="E1" s="54"/>
      <c r="F1" s="12" t="s">
        <v>16</v>
      </c>
      <c r="G1" s="2" t="s">
        <v>17</v>
      </c>
      <c r="H1" s="55" t="s">
        <v>169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172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15</v>
      </c>
      <c r="H6" s="40">
        <v>18</v>
      </c>
      <c r="I6" s="40">
        <v>25</v>
      </c>
      <c r="J6" s="40">
        <v>328</v>
      </c>
      <c r="K6" s="41" t="s">
        <v>51</v>
      </c>
      <c r="L6" s="40">
        <v>127.32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</v>
      </c>
      <c r="I8" s="43">
        <v>21</v>
      </c>
      <c r="J8" s="43">
        <v>92</v>
      </c>
      <c r="K8" s="44" t="s">
        <v>42</v>
      </c>
      <c r="L8" s="43">
        <v>7.54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2</v>
      </c>
      <c r="H9" s="43">
        <v>1</v>
      </c>
      <c r="I9" s="43">
        <v>24</v>
      </c>
      <c r="J9" s="43">
        <v>112</v>
      </c>
      <c r="K9" s="44"/>
      <c r="L9" s="43">
        <v>2.98</v>
      </c>
    </row>
    <row r="10" spans="1:12" ht="15" x14ac:dyDescent="0.25">
      <c r="A10" s="23"/>
      <c r="B10" s="15"/>
      <c r="C10" s="11"/>
      <c r="D10" s="7" t="s">
        <v>24</v>
      </c>
      <c r="E10" s="42" t="s">
        <v>67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 t="s">
        <v>43</v>
      </c>
      <c r="L10" s="43">
        <v>7.24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80</v>
      </c>
      <c r="J13" s="19">
        <f t="shared" si="0"/>
        <v>576</v>
      </c>
      <c r="K13" s="25"/>
      <c r="L13" s="19">
        <f t="shared" ref="L13" si="1">SUM(L6:L12)</f>
        <v>145.07999999999998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2</v>
      </c>
      <c r="H14" s="43">
        <v>0</v>
      </c>
      <c r="I14" s="43">
        <v>6</v>
      </c>
      <c r="J14" s="43">
        <v>29</v>
      </c>
      <c r="K14" s="44" t="s">
        <v>166</v>
      </c>
      <c r="L14" s="43">
        <v>15.3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</v>
      </c>
      <c r="H15" s="43">
        <v>4</v>
      </c>
      <c r="I15" s="43">
        <v>12</v>
      </c>
      <c r="J15" s="43">
        <v>96</v>
      </c>
      <c r="K15" s="44" t="s">
        <v>46</v>
      </c>
      <c r="L15" s="43">
        <v>14.52</v>
      </c>
    </row>
    <row r="16" spans="1:12" ht="15" x14ac:dyDescent="0.25">
      <c r="A16" s="23"/>
      <c r="B16" s="15"/>
      <c r="C16" s="11"/>
      <c r="D16" s="7" t="s">
        <v>28</v>
      </c>
      <c r="E16" s="42" t="s">
        <v>164</v>
      </c>
      <c r="F16" s="43">
        <v>195</v>
      </c>
      <c r="G16" s="43">
        <v>15</v>
      </c>
      <c r="H16" s="43">
        <v>10</v>
      </c>
      <c r="I16" s="43">
        <v>24</v>
      </c>
      <c r="J16" s="43">
        <v>270</v>
      </c>
      <c r="K16" s="44" t="s">
        <v>165</v>
      </c>
      <c r="L16" s="43">
        <v>114.95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190</v>
      </c>
      <c r="G18" s="43">
        <v>6</v>
      </c>
      <c r="H18" s="43">
        <v>5</v>
      </c>
      <c r="I18" s="43">
        <v>27</v>
      </c>
      <c r="J18" s="43">
        <v>171</v>
      </c>
      <c r="K18" s="44" t="s">
        <v>48</v>
      </c>
      <c r="L18" s="43">
        <v>19.2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1</v>
      </c>
      <c r="H19" s="43">
        <v>1</v>
      </c>
      <c r="I19" s="43">
        <v>27</v>
      </c>
      <c r="J19" s="43">
        <v>118</v>
      </c>
      <c r="K19" s="44"/>
      <c r="L19" s="43">
        <v>2.89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</v>
      </c>
      <c r="H20" s="43">
        <v>0</v>
      </c>
      <c r="I20" s="43">
        <v>13</v>
      </c>
      <c r="J20" s="43">
        <v>61</v>
      </c>
      <c r="K20" s="44"/>
      <c r="L20" s="43">
        <v>1.87</v>
      </c>
    </row>
    <row r="21" spans="1:12" ht="15" x14ac:dyDescent="0.25">
      <c r="A21" s="23"/>
      <c r="B21" s="15"/>
      <c r="C21" s="11"/>
      <c r="D21" s="6" t="s">
        <v>68</v>
      </c>
      <c r="E21" s="42" t="s">
        <v>69</v>
      </c>
      <c r="F21" s="43">
        <v>10</v>
      </c>
      <c r="G21" s="43">
        <v>0</v>
      </c>
      <c r="H21" s="43">
        <v>7</v>
      </c>
      <c r="I21" s="43">
        <v>0</v>
      </c>
      <c r="J21" s="43">
        <v>69</v>
      </c>
      <c r="K21" s="44" t="s">
        <v>70</v>
      </c>
      <c r="L21" s="43">
        <v>8.7100000000000009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109</v>
      </c>
      <c r="J23" s="19">
        <f t="shared" si="2"/>
        <v>814</v>
      </c>
      <c r="K23" s="25"/>
      <c r="L23" s="19">
        <f t="shared" ref="L23" si="3">SUM(L14:L22)</f>
        <v>177.44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1325</v>
      </c>
      <c r="G24" s="32">
        <f t="shared" ref="G24:J24" si="4">G13+G23</f>
        <v>44</v>
      </c>
      <c r="H24" s="32">
        <f t="shared" si="4"/>
        <v>46</v>
      </c>
      <c r="I24" s="32">
        <f t="shared" si="4"/>
        <v>189</v>
      </c>
      <c r="J24" s="32">
        <f t="shared" si="4"/>
        <v>1390</v>
      </c>
      <c r="K24" s="32"/>
      <c r="L24" s="32">
        <f t="shared" ref="L24" si="5">L13+L23</f>
        <v>322.52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290</v>
      </c>
      <c r="G25" s="40">
        <v>13</v>
      </c>
      <c r="H25" s="40">
        <v>13</v>
      </c>
      <c r="I25" s="40">
        <v>34</v>
      </c>
      <c r="J25" s="40">
        <v>311</v>
      </c>
      <c r="K25" s="41" t="s">
        <v>103</v>
      </c>
      <c r="L25" s="40">
        <v>108.01</v>
      </c>
    </row>
    <row r="26" spans="1:12" ht="15" x14ac:dyDescent="0.25">
      <c r="A26" s="14"/>
      <c r="B26" s="15"/>
      <c r="C26" s="11"/>
      <c r="D26" s="6" t="s">
        <v>26</v>
      </c>
      <c r="E26" s="42" t="s">
        <v>55</v>
      </c>
      <c r="F26" s="43">
        <v>70</v>
      </c>
      <c r="G26" s="43">
        <v>4</v>
      </c>
      <c r="H26" s="43">
        <v>5</v>
      </c>
      <c r="I26" s="43">
        <v>19</v>
      </c>
      <c r="J26" s="43">
        <v>141</v>
      </c>
      <c r="K26" s="44" t="s">
        <v>56</v>
      </c>
      <c r="L26" s="43">
        <v>7.91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180</v>
      </c>
      <c r="G27" s="43">
        <v>0</v>
      </c>
      <c r="H27" s="43">
        <v>0</v>
      </c>
      <c r="I27" s="43">
        <v>6</v>
      </c>
      <c r="J27" s="43">
        <v>23</v>
      </c>
      <c r="K27" s="44" t="s">
        <v>54</v>
      </c>
      <c r="L27" s="43">
        <v>11.5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2</v>
      </c>
      <c r="H28" s="43">
        <v>1</v>
      </c>
      <c r="I28" s="43">
        <v>24</v>
      </c>
      <c r="J28" s="43">
        <v>112</v>
      </c>
      <c r="K28" s="44"/>
      <c r="L28" s="43">
        <v>2.98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587</v>
      </c>
      <c r="K32" s="25"/>
      <c r="L32" s="19">
        <f t="shared" si="9"/>
        <v>130.4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</v>
      </c>
      <c r="H33" s="43">
        <v>2</v>
      </c>
      <c r="I33" s="43">
        <v>5</v>
      </c>
      <c r="J33" s="43">
        <v>43</v>
      </c>
      <c r="K33" s="44" t="s">
        <v>58</v>
      </c>
      <c r="L33" s="43">
        <v>7.63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4</v>
      </c>
      <c r="H34" s="43">
        <v>3</v>
      </c>
      <c r="I34" s="43">
        <v>10</v>
      </c>
      <c r="J34" s="43">
        <v>75</v>
      </c>
      <c r="K34" s="44" t="s">
        <v>60</v>
      </c>
      <c r="L34" s="43">
        <v>21.27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150</v>
      </c>
      <c r="G35" s="43">
        <v>17</v>
      </c>
      <c r="H35" s="43">
        <v>17</v>
      </c>
      <c r="I35" s="43">
        <v>12</v>
      </c>
      <c r="J35" s="43">
        <v>271</v>
      </c>
      <c r="K35" s="44" t="s">
        <v>62</v>
      </c>
      <c r="L35" s="43">
        <v>61.79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1</v>
      </c>
      <c r="H37" s="43">
        <v>0</v>
      </c>
      <c r="I37" s="43">
        <v>20</v>
      </c>
      <c r="J37" s="43">
        <v>92</v>
      </c>
      <c r="K37" s="44" t="s">
        <v>42</v>
      </c>
      <c r="L37" s="43">
        <v>7.54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1</v>
      </c>
      <c r="H38" s="43">
        <v>1</v>
      </c>
      <c r="I38" s="43">
        <v>27</v>
      </c>
      <c r="J38" s="43">
        <v>118</v>
      </c>
      <c r="K38" s="44"/>
      <c r="L38" s="43">
        <v>2.89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</v>
      </c>
      <c r="H39" s="43">
        <v>0</v>
      </c>
      <c r="I39" s="43">
        <v>13</v>
      </c>
      <c r="J39" s="43">
        <v>61</v>
      </c>
      <c r="K39" s="44"/>
      <c r="L39" s="43">
        <v>1.87</v>
      </c>
    </row>
    <row r="40" spans="1:12" ht="15" x14ac:dyDescent="0.25">
      <c r="A40" s="14"/>
      <c r="B40" s="15"/>
      <c r="C40" s="11"/>
      <c r="D40" s="6" t="s">
        <v>64</v>
      </c>
      <c r="E40" s="42" t="s">
        <v>65</v>
      </c>
      <c r="F40" s="43">
        <v>20</v>
      </c>
      <c r="G40" s="43">
        <v>1</v>
      </c>
      <c r="H40" s="43">
        <v>4</v>
      </c>
      <c r="I40" s="43">
        <v>15</v>
      </c>
      <c r="J40" s="43">
        <v>110</v>
      </c>
      <c r="K40" s="44"/>
      <c r="L40" s="43">
        <v>2.97</v>
      </c>
    </row>
    <row r="41" spans="1:12" ht="15" x14ac:dyDescent="0.25">
      <c r="A41" s="14"/>
      <c r="B41" s="15"/>
      <c r="C41" s="11"/>
      <c r="D41" s="6" t="s">
        <v>24</v>
      </c>
      <c r="E41" s="42" t="s">
        <v>67</v>
      </c>
      <c r="F41" s="43">
        <v>100</v>
      </c>
      <c r="G41" s="43">
        <v>0</v>
      </c>
      <c r="H41" s="43">
        <v>0</v>
      </c>
      <c r="I41" s="43">
        <v>10</v>
      </c>
      <c r="J41" s="43">
        <v>44</v>
      </c>
      <c r="K41" s="44" t="s">
        <v>43</v>
      </c>
      <c r="L41" s="43">
        <v>7.24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112</v>
      </c>
      <c r="J42" s="19">
        <f t="shared" ref="J42:L42" si="13">SUM(J33:J41)</f>
        <v>814</v>
      </c>
      <c r="K42" s="25"/>
      <c r="L42" s="19">
        <f t="shared" si="13"/>
        <v>113.2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1400</v>
      </c>
      <c r="G43" s="32">
        <f t="shared" ref="G43" si="14">G32+G42</f>
        <v>45</v>
      </c>
      <c r="H43" s="32">
        <f t="shared" ref="H43" si="15">H32+H42</f>
        <v>46</v>
      </c>
      <c r="I43" s="32">
        <f t="shared" ref="I43" si="16">I32+I42</f>
        <v>195</v>
      </c>
      <c r="J43" s="32">
        <f t="shared" ref="J43:L43" si="17">J32+J42</f>
        <v>1401</v>
      </c>
      <c r="K43" s="32"/>
      <c r="L43" s="32">
        <f t="shared" si="17"/>
        <v>243.60000000000002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160</v>
      </c>
      <c r="F44" s="40">
        <v>165</v>
      </c>
      <c r="G44" s="40">
        <v>14</v>
      </c>
      <c r="H44" s="40">
        <v>6</v>
      </c>
      <c r="I44" s="40">
        <v>41</v>
      </c>
      <c r="J44" s="40">
        <v>276</v>
      </c>
      <c r="K44" s="41" t="s">
        <v>104</v>
      </c>
      <c r="L44" s="40">
        <v>61.94</v>
      </c>
    </row>
    <row r="45" spans="1:12" ht="15" x14ac:dyDescent="0.25">
      <c r="A45" s="23"/>
      <c r="B45" s="15"/>
      <c r="C45" s="11"/>
      <c r="D45" s="6" t="s">
        <v>68</v>
      </c>
      <c r="E45" s="42" t="s">
        <v>69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 t="s">
        <v>70</v>
      </c>
      <c r="L45" s="43">
        <v>8.7100000000000009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4</v>
      </c>
      <c r="H46" s="43">
        <v>6</v>
      </c>
      <c r="I46" s="43">
        <v>16</v>
      </c>
      <c r="J46" s="43">
        <v>130</v>
      </c>
      <c r="K46" s="44" t="s">
        <v>66</v>
      </c>
      <c r="L46" s="43">
        <v>19.2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1</v>
      </c>
      <c r="H47" s="43">
        <v>0</v>
      </c>
      <c r="I47" s="43">
        <v>16</v>
      </c>
      <c r="J47" s="43">
        <v>71</v>
      </c>
      <c r="K47" s="44"/>
      <c r="L47" s="43">
        <v>1.73</v>
      </c>
    </row>
    <row r="48" spans="1:12" ht="15" x14ac:dyDescent="0.25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 t="s">
        <v>43</v>
      </c>
      <c r="L48" s="43">
        <v>7.24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587</v>
      </c>
      <c r="K51" s="25"/>
      <c r="L51" s="19">
        <f t="shared" si="21"/>
        <v>98.820000000000007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</v>
      </c>
      <c r="H52" s="43">
        <v>3</v>
      </c>
      <c r="I52" s="43">
        <v>5</v>
      </c>
      <c r="J52" s="43">
        <v>51</v>
      </c>
      <c r="K52" s="44" t="s">
        <v>72</v>
      </c>
      <c r="L52" s="43">
        <v>11.9</v>
      </c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4</v>
      </c>
      <c r="H53" s="43">
        <v>3</v>
      </c>
      <c r="I53" s="43">
        <v>14</v>
      </c>
      <c r="J53" s="43">
        <v>106</v>
      </c>
      <c r="K53" s="44" t="s">
        <v>74</v>
      </c>
      <c r="L53" s="43">
        <v>34.54</v>
      </c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90</v>
      </c>
      <c r="G54" s="43">
        <v>14</v>
      </c>
      <c r="H54" s="43">
        <v>12</v>
      </c>
      <c r="I54" s="43">
        <v>11</v>
      </c>
      <c r="J54" s="43">
        <v>228</v>
      </c>
      <c r="K54" s="44" t="s">
        <v>76</v>
      </c>
      <c r="L54" s="43">
        <v>44.66</v>
      </c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180</v>
      </c>
      <c r="G55" s="43">
        <v>4</v>
      </c>
      <c r="H55" s="43">
        <v>7</v>
      </c>
      <c r="I55" s="43">
        <v>25</v>
      </c>
      <c r="J55" s="43">
        <v>169</v>
      </c>
      <c r="K55" s="44" t="s">
        <v>78</v>
      </c>
      <c r="L55" s="43">
        <v>26.95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1</v>
      </c>
      <c r="H56" s="43">
        <v>0</v>
      </c>
      <c r="I56" s="43">
        <v>20</v>
      </c>
      <c r="J56" s="43">
        <v>81</v>
      </c>
      <c r="K56" s="44" t="s">
        <v>80</v>
      </c>
      <c r="L56" s="43">
        <v>10.14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1</v>
      </c>
      <c r="H57" s="43">
        <v>1</v>
      </c>
      <c r="I57" s="43">
        <v>27</v>
      </c>
      <c r="J57" s="43">
        <v>118</v>
      </c>
      <c r="K57" s="44"/>
      <c r="L57" s="43">
        <v>2.89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</v>
      </c>
      <c r="H58" s="43">
        <v>0</v>
      </c>
      <c r="I58" s="43">
        <v>13</v>
      </c>
      <c r="J58" s="43">
        <v>61</v>
      </c>
      <c r="K58" s="44"/>
      <c r="L58" s="43">
        <v>1.87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115</v>
      </c>
      <c r="J61" s="19">
        <f t="shared" ref="J61:L61" si="25">SUM(J52:J60)</f>
        <v>814</v>
      </c>
      <c r="K61" s="25"/>
      <c r="L61" s="19">
        <f t="shared" si="25"/>
        <v>132.94999999999999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1315</v>
      </c>
      <c r="G62" s="32">
        <f t="shared" ref="G62" si="26">G51+G61</f>
        <v>45</v>
      </c>
      <c r="H62" s="32">
        <f t="shared" ref="H62" si="27">H51+H61</f>
        <v>45</v>
      </c>
      <c r="I62" s="32">
        <f t="shared" ref="I62" si="28">I51+I61</f>
        <v>198</v>
      </c>
      <c r="J62" s="32">
        <f t="shared" ref="J62:L62" si="29">J51+J61</f>
        <v>1401</v>
      </c>
      <c r="K62" s="32"/>
      <c r="L62" s="32">
        <f t="shared" si="29"/>
        <v>231.76999999999998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265</v>
      </c>
      <c r="G63" s="40">
        <v>14</v>
      </c>
      <c r="H63" s="40">
        <v>14</v>
      </c>
      <c r="I63" s="40">
        <v>37</v>
      </c>
      <c r="J63" s="40">
        <v>357</v>
      </c>
      <c r="K63" s="41" t="s">
        <v>105</v>
      </c>
      <c r="L63" s="40">
        <v>114.96</v>
      </c>
    </row>
    <row r="64" spans="1:12" ht="15" x14ac:dyDescent="0.25">
      <c r="A64" s="23"/>
      <c r="B64" s="15"/>
      <c r="C64" s="11"/>
      <c r="D64" s="6" t="s">
        <v>26</v>
      </c>
      <c r="E64" s="42" t="s">
        <v>81</v>
      </c>
      <c r="F64" s="43">
        <v>60</v>
      </c>
      <c r="G64" s="43">
        <v>1</v>
      </c>
      <c r="H64" s="43">
        <v>4</v>
      </c>
      <c r="I64" s="43">
        <v>4</v>
      </c>
      <c r="J64" s="43">
        <v>53</v>
      </c>
      <c r="K64" s="44" t="s">
        <v>82</v>
      </c>
      <c r="L64" s="43">
        <v>4.88</v>
      </c>
    </row>
    <row r="65" spans="1:12" ht="15" x14ac:dyDescent="0.25">
      <c r="A65" s="23"/>
      <c r="B65" s="15"/>
      <c r="C65" s="11"/>
      <c r="D65" s="7" t="s">
        <v>22</v>
      </c>
      <c r="E65" s="42" t="s">
        <v>84</v>
      </c>
      <c r="F65" s="43">
        <v>200</v>
      </c>
      <c r="G65" s="43">
        <v>0</v>
      </c>
      <c r="H65" s="43">
        <v>0</v>
      </c>
      <c r="I65" s="43">
        <v>9</v>
      </c>
      <c r="J65" s="43">
        <v>39</v>
      </c>
      <c r="K65" s="44" t="s">
        <v>85</v>
      </c>
      <c r="L65" s="43">
        <v>13.47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2</v>
      </c>
      <c r="H66" s="43">
        <v>1</v>
      </c>
      <c r="I66" s="43">
        <v>24</v>
      </c>
      <c r="J66" s="43">
        <v>112</v>
      </c>
      <c r="K66" s="44"/>
      <c r="L66" s="43">
        <v>2.98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17</v>
      </c>
      <c r="H70" s="19">
        <f t="shared" ref="H70" si="31">SUM(H63:H69)</f>
        <v>19</v>
      </c>
      <c r="I70" s="19">
        <f t="shared" ref="I70" si="32">SUM(I63:I69)</f>
        <v>74</v>
      </c>
      <c r="J70" s="19">
        <f t="shared" ref="J70:L70" si="33">SUM(J63:J69)</f>
        <v>561</v>
      </c>
      <c r="K70" s="25"/>
      <c r="L70" s="19">
        <f t="shared" si="33"/>
        <v>136.29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</v>
      </c>
      <c r="H71" s="43">
        <v>0</v>
      </c>
      <c r="I71" s="43">
        <v>2</v>
      </c>
      <c r="J71" s="43">
        <v>8</v>
      </c>
      <c r="K71" s="44" t="s">
        <v>87</v>
      </c>
      <c r="L71" s="43">
        <v>11.88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2</v>
      </c>
      <c r="H72" s="43">
        <v>4</v>
      </c>
      <c r="I72" s="43">
        <v>5</v>
      </c>
      <c r="J72" s="43">
        <v>67</v>
      </c>
      <c r="K72" s="44" t="s">
        <v>89</v>
      </c>
      <c r="L72" s="43">
        <v>18.829999999999998</v>
      </c>
    </row>
    <row r="73" spans="1:12" ht="15" x14ac:dyDescent="0.25">
      <c r="A73" s="23"/>
      <c r="B73" s="15"/>
      <c r="C73" s="11"/>
      <c r="D73" s="7" t="s">
        <v>28</v>
      </c>
      <c r="E73" s="42" t="s">
        <v>159</v>
      </c>
      <c r="F73" s="43">
        <v>90</v>
      </c>
      <c r="G73" s="43">
        <v>13</v>
      </c>
      <c r="H73" s="43">
        <v>10</v>
      </c>
      <c r="I73" s="43">
        <v>12</v>
      </c>
      <c r="J73" s="43">
        <v>195</v>
      </c>
      <c r="K73" s="44" t="s">
        <v>90</v>
      </c>
      <c r="L73" s="43">
        <v>80.61</v>
      </c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>
        <v>150</v>
      </c>
      <c r="G74" s="43">
        <v>5</v>
      </c>
      <c r="H74" s="43">
        <v>4</v>
      </c>
      <c r="I74" s="43">
        <v>20</v>
      </c>
      <c r="J74" s="43">
        <v>147</v>
      </c>
      <c r="K74" s="44" t="s">
        <v>92</v>
      </c>
      <c r="L74" s="43">
        <v>20.04</v>
      </c>
    </row>
    <row r="75" spans="1:12" ht="15" x14ac:dyDescent="0.25">
      <c r="A75" s="23"/>
      <c r="B75" s="15"/>
      <c r="C75" s="11"/>
      <c r="D75" s="7" t="s">
        <v>30</v>
      </c>
      <c r="E75" s="42" t="s">
        <v>93</v>
      </c>
      <c r="F75" s="43">
        <v>190</v>
      </c>
      <c r="G75" s="43">
        <v>4</v>
      </c>
      <c r="H75" s="43">
        <v>3</v>
      </c>
      <c r="I75" s="43">
        <v>12</v>
      </c>
      <c r="J75" s="43">
        <v>91</v>
      </c>
      <c r="K75" s="44" t="s">
        <v>94</v>
      </c>
      <c r="L75" s="43">
        <v>16.89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1</v>
      </c>
      <c r="H76" s="43">
        <v>1</v>
      </c>
      <c r="I76" s="43">
        <v>27</v>
      </c>
      <c r="J76" s="43">
        <v>118</v>
      </c>
      <c r="K76" s="44"/>
      <c r="L76" s="43">
        <v>2.88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</v>
      </c>
      <c r="H77" s="43">
        <v>0</v>
      </c>
      <c r="I77" s="43">
        <v>13</v>
      </c>
      <c r="J77" s="43">
        <v>61</v>
      </c>
      <c r="K77" s="44"/>
      <c r="L77" s="43">
        <v>1.87</v>
      </c>
    </row>
    <row r="78" spans="1:12" ht="15" x14ac:dyDescent="0.25">
      <c r="A78" s="23"/>
      <c r="B78" s="15"/>
      <c r="C78" s="11"/>
      <c r="D78" s="6" t="s">
        <v>24</v>
      </c>
      <c r="E78" s="42" t="s">
        <v>67</v>
      </c>
      <c r="F78" s="43">
        <v>100</v>
      </c>
      <c r="G78" s="43">
        <v>0</v>
      </c>
      <c r="H78" s="43">
        <v>0</v>
      </c>
      <c r="I78" s="43">
        <v>10</v>
      </c>
      <c r="J78" s="43">
        <v>44</v>
      </c>
      <c r="K78" s="44" t="s">
        <v>43</v>
      </c>
      <c r="L78" s="43">
        <v>7.24</v>
      </c>
    </row>
    <row r="79" spans="1:12" ht="15" x14ac:dyDescent="0.25">
      <c r="A79" s="23"/>
      <c r="B79" s="15"/>
      <c r="C79" s="11"/>
      <c r="D79" s="6" t="s">
        <v>64</v>
      </c>
      <c r="E79" s="42" t="s">
        <v>162</v>
      </c>
      <c r="F79" s="43">
        <v>15</v>
      </c>
      <c r="G79" s="43">
        <v>0</v>
      </c>
      <c r="H79" s="43">
        <v>4</v>
      </c>
      <c r="I79" s="43">
        <v>10</v>
      </c>
      <c r="J79" s="43">
        <v>83</v>
      </c>
      <c r="K79" s="44"/>
      <c r="L79" s="43">
        <v>3.23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26</v>
      </c>
      <c r="H80" s="19">
        <f t="shared" ref="H80" si="35">SUM(H71:H79)</f>
        <v>26</v>
      </c>
      <c r="I80" s="19">
        <f t="shared" ref="I80" si="36">SUM(I71:I79)</f>
        <v>111</v>
      </c>
      <c r="J80" s="19">
        <f t="shared" ref="J80:L80" si="37">SUM(J71:J79)</f>
        <v>814</v>
      </c>
      <c r="K80" s="25"/>
      <c r="L80" s="19">
        <f t="shared" si="37"/>
        <v>163.47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1460</v>
      </c>
      <c r="G81" s="32">
        <f t="shared" ref="G81" si="38">G70+G80</f>
        <v>43</v>
      </c>
      <c r="H81" s="32">
        <f t="shared" ref="H81" si="39">H70+H80</f>
        <v>45</v>
      </c>
      <c r="I81" s="32">
        <f t="shared" ref="I81" si="40">I70+I80</f>
        <v>185</v>
      </c>
      <c r="J81" s="32">
        <f t="shared" ref="J81:L81" si="41">J70+J80</f>
        <v>1375</v>
      </c>
      <c r="K81" s="32"/>
      <c r="L81" s="32">
        <f t="shared" si="41"/>
        <v>299.76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270</v>
      </c>
      <c r="G82" s="40">
        <v>14</v>
      </c>
      <c r="H82" s="40">
        <v>14</v>
      </c>
      <c r="I82" s="40">
        <v>30</v>
      </c>
      <c r="J82" s="40">
        <v>305</v>
      </c>
      <c r="K82" s="41" t="s">
        <v>106</v>
      </c>
      <c r="L82" s="40">
        <v>105.34</v>
      </c>
    </row>
    <row r="83" spans="1:12" ht="15" x14ac:dyDescent="0.25">
      <c r="A83" s="23"/>
      <c r="B83" s="15"/>
      <c r="C83" s="11"/>
      <c r="D83" s="6" t="s">
        <v>26</v>
      </c>
      <c r="E83" s="42" t="s">
        <v>71</v>
      </c>
      <c r="F83" s="43">
        <v>60</v>
      </c>
      <c r="G83" s="43">
        <v>1</v>
      </c>
      <c r="H83" s="43">
        <v>3</v>
      </c>
      <c r="I83" s="43">
        <v>5</v>
      </c>
      <c r="J83" s="43">
        <v>51</v>
      </c>
      <c r="K83" s="44" t="s">
        <v>72</v>
      </c>
      <c r="L83" s="43">
        <v>11.91</v>
      </c>
    </row>
    <row r="84" spans="1:12" ht="15" x14ac:dyDescent="0.25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1</v>
      </c>
      <c r="H84" s="43">
        <v>0</v>
      </c>
      <c r="I84" s="43">
        <v>20</v>
      </c>
      <c r="J84" s="43">
        <v>86</v>
      </c>
      <c r="K84" s="44" t="s">
        <v>42</v>
      </c>
      <c r="L84" s="43">
        <v>7.54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</v>
      </c>
      <c r="H85" s="43">
        <v>1</v>
      </c>
      <c r="I85" s="43">
        <v>24</v>
      </c>
      <c r="J85" s="43">
        <v>112</v>
      </c>
      <c r="K85" s="44"/>
      <c r="L85" s="43">
        <v>2.98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79</v>
      </c>
      <c r="J89" s="19">
        <f t="shared" ref="J89:L89" si="45">SUM(J82:J88)</f>
        <v>554</v>
      </c>
      <c r="K89" s="25"/>
      <c r="L89" s="19">
        <f t="shared" si="45"/>
        <v>127.77000000000001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100</v>
      </c>
      <c r="G90" s="43">
        <v>1</v>
      </c>
      <c r="H90" s="43">
        <v>5</v>
      </c>
      <c r="I90" s="43">
        <v>8</v>
      </c>
      <c r="J90" s="43">
        <v>78</v>
      </c>
      <c r="K90" s="44" t="s">
        <v>98</v>
      </c>
      <c r="L90" s="43">
        <v>5.46</v>
      </c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4</v>
      </c>
      <c r="H91" s="43">
        <v>4</v>
      </c>
      <c r="I91" s="43">
        <v>12</v>
      </c>
      <c r="J91" s="43">
        <v>90</v>
      </c>
      <c r="K91" s="44" t="s">
        <v>100</v>
      </c>
      <c r="L91" s="43">
        <v>24.44</v>
      </c>
    </row>
    <row r="92" spans="1:12" ht="25.5" x14ac:dyDescent="0.25">
      <c r="A92" s="23"/>
      <c r="B92" s="15"/>
      <c r="C92" s="11"/>
      <c r="D92" s="7" t="s">
        <v>28</v>
      </c>
      <c r="E92" s="42" t="s">
        <v>161</v>
      </c>
      <c r="F92" s="43">
        <v>210</v>
      </c>
      <c r="G92" s="43">
        <v>15</v>
      </c>
      <c r="H92" s="43">
        <v>11</v>
      </c>
      <c r="I92" s="43">
        <v>41</v>
      </c>
      <c r="J92" s="43">
        <v>352</v>
      </c>
      <c r="K92" s="44" t="s">
        <v>107</v>
      </c>
      <c r="L92" s="43">
        <v>67.87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4</v>
      </c>
      <c r="H94" s="43">
        <v>5</v>
      </c>
      <c r="I94" s="43">
        <v>9</v>
      </c>
      <c r="J94" s="43">
        <v>102</v>
      </c>
      <c r="K94" s="44" t="s">
        <v>102</v>
      </c>
      <c r="L94" s="43">
        <v>13.6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40</v>
      </c>
      <c r="G95" s="43">
        <v>1</v>
      </c>
      <c r="H95" s="43">
        <v>1</v>
      </c>
      <c r="I95" s="43">
        <v>21</v>
      </c>
      <c r="J95" s="43">
        <v>94</v>
      </c>
      <c r="K95" s="44"/>
      <c r="L95" s="43">
        <v>2.2999999999999998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</v>
      </c>
      <c r="H96" s="43">
        <v>1</v>
      </c>
      <c r="I96" s="43">
        <v>13</v>
      </c>
      <c r="J96" s="43">
        <v>62</v>
      </c>
      <c r="K96" s="44"/>
      <c r="L96" s="43">
        <v>1.87</v>
      </c>
    </row>
    <row r="97" spans="1:12" ht="15" x14ac:dyDescent="0.25">
      <c r="A97" s="23"/>
      <c r="B97" s="15"/>
      <c r="C97" s="11"/>
      <c r="D97" s="6" t="s">
        <v>24</v>
      </c>
      <c r="E97" s="42" t="s">
        <v>67</v>
      </c>
      <c r="F97" s="43">
        <v>100</v>
      </c>
      <c r="G97" s="43">
        <v>0</v>
      </c>
      <c r="H97" s="43">
        <v>0</v>
      </c>
      <c r="I97" s="43">
        <v>10</v>
      </c>
      <c r="J97" s="43">
        <v>44</v>
      </c>
      <c r="K97" s="44" t="s">
        <v>43</v>
      </c>
      <c r="L97" s="43">
        <v>7.24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26</v>
      </c>
      <c r="H99" s="19">
        <f t="shared" ref="H99" si="47">SUM(H90:H98)</f>
        <v>27</v>
      </c>
      <c r="I99" s="19">
        <f t="shared" ref="I99" si="48">SUM(I90:I98)</f>
        <v>114</v>
      </c>
      <c r="J99" s="19">
        <f t="shared" ref="J99:L99" si="49">SUM(J90:J98)</f>
        <v>822</v>
      </c>
      <c r="K99" s="25"/>
      <c r="L99" s="19">
        <f t="shared" si="49"/>
        <v>122.78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1460</v>
      </c>
      <c r="G100" s="32">
        <f t="shared" ref="G100" si="50">G89+G99</f>
        <v>44</v>
      </c>
      <c r="H100" s="32">
        <f t="shared" ref="H100" si="51">H89+H99</f>
        <v>45</v>
      </c>
      <c r="I100" s="32">
        <f t="shared" ref="I100" si="52">I89+I99</f>
        <v>193</v>
      </c>
      <c r="J100" s="32">
        <f t="shared" ref="J100:L100" si="53">J89+J99</f>
        <v>1376</v>
      </c>
      <c r="K100" s="32"/>
      <c r="L100" s="32">
        <f t="shared" si="53"/>
        <v>250.55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170</v>
      </c>
      <c r="F101" s="40">
        <v>200</v>
      </c>
      <c r="G101" s="40">
        <v>10</v>
      </c>
      <c r="H101" s="40">
        <v>12</v>
      </c>
      <c r="I101" s="40">
        <v>17</v>
      </c>
      <c r="J101" s="40">
        <v>228</v>
      </c>
      <c r="K101" s="41" t="s">
        <v>108</v>
      </c>
      <c r="L101" s="40">
        <v>83.17</v>
      </c>
    </row>
    <row r="102" spans="1:12" ht="15" x14ac:dyDescent="0.25">
      <c r="A102" s="23"/>
      <c r="B102" s="15"/>
      <c r="C102" s="11"/>
      <c r="D102" s="6" t="s">
        <v>68</v>
      </c>
      <c r="E102" s="42" t="s">
        <v>167</v>
      </c>
      <c r="F102" s="43">
        <v>20</v>
      </c>
      <c r="G102" s="43">
        <v>5</v>
      </c>
      <c r="H102" s="43">
        <v>4</v>
      </c>
      <c r="I102" s="43">
        <v>0</v>
      </c>
      <c r="J102" s="43">
        <v>61</v>
      </c>
      <c r="K102" s="44" t="s">
        <v>110</v>
      </c>
      <c r="L102" s="43">
        <v>12.83</v>
      </c>
    </row>
    <row r="103" spans="1:12" ht="15" x14ac:dyDescent="0.25">
      <c r="A103" s="23"/>
      <c r="B103" s="15"/>
      <c r="C103" s="11"/>
      <c r="D103" s="7" t="s">
        <v>22</v>
      </c>
      <c r="E103" s="42" t="s">
        <v>93</v>
      </c>
      <c r="F103" s="43">
        <v>180</v>
      </c>
      <c r="G103" s="43">
        <v>2</v>
      </c>
      <c r="H103" s="43">
        <v>2</v>
      </c>
      <c r="I103" s="43">
        <v>15</v>
      </c>
      <c r="J103" s="43">
        <v>92</v>
      </c>
      <c r="K103" s="44" t="s">
        <v>94</v>
      </c>
      <c r="L103" s="43">
        <v>16</v>
      </c>
    </row>
    <row r="104" spans="1:12" ht="15" x14ac:dyDescent="0.25">
      <c r="A104" s="23"/>
      <c r="B104" s="15"/>
      <c r="C104" s="11"/>
      <c r="D104" s="7" t="s">
        <v>23</v>
      </c>
      <c r="E104" s="42" t="s">
        <v>109</v>
      </c>
      <c r="F104" s="43">
        <v>60</v>
      </c>
      <c r="G104" s="43">
        <v>2</v>
      </c>
      <c r="H104" s="43">
        <v>1</v>
      </c>
      <c r="I104" s="43">
        <v>38</v>
      </c>
      <c r="J104" s="43">
        <v>153</v>
      </c>
      <c r="K104" s="44"/>
      <c r="L104" s="43">
        <v>3.55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 t="s">
        <v>43</v>
      </c>
      <c r="L105" s="43">
        <v>7.24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80</v>
      </c>
      <c r="J108" s="19">
        <f t="shared" si="54"/>
        <v>578</v>
      </c>
      <c r="K108" s="25"/>
      <c r="L108" s="19">
        <f t="shared" ref="L108" si="55">SUM(L101:L107)</f>
        <v>122.78999999999999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1</v>
      </c>
      <c r="H109" s="43">
        <v>4</v>
      </c>
      <c r="I109" s="43">
        <v>4</v>
      </c>
      <c r="J109" s="43">
        <v>53</v>
      </c>
      <c r="K109" s="44" t="s">
        <v>82</v>
      </c>
      <c r="L109" s="43">
        <v>4.88</v>
      </c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5</v>
      </c>
      <c r="H110" s="43">
        <v>6</v>
      </c>
      <c r="I110" s="43">
        <v>6</v>
      </c>
      <c r="J110" s="43">
        <v>96</v>
      </c>
      <c r="K110" s="44" t="s">
        <v>112</v>
      </c>
      <c r="L110" s="43">
        <v>25.38</v>
      </c>
    </row>
    <row r="111" spans="1:12" ht="15" x14ac:dyDescent="0.25">
      <c r="A111" s="23"/>
      <c r="B111" s="15"/>
      <c r="C111" s="11"/>
      <c r="D111" s="7" t="s">
        <v>28</v>
      </c>
      <c r="E111" s="42" t="s">
        <v>113</v>
      </c>
      <c r="F111" s="43">
        <v>100</v>
      </c>
      <c r="G111" s="43">
        <v>10</v>
      </c>
      <c r="H111" s="43">
        <v>9</v>
      </c>
      <c r="I111" s="43">
        <v>18</v>
      </c>
      <c r="J111" s="43">
        <v>193</v>
      </c>
      <c r="K111" s="44" t="s">
        <v>114</v>
      </c>
      <c r="L111" s="43">
        <v>67.62</v>
      </c>
    </row>
    <row r="112" spans="1:12" ht="15" x14ac:dyDescent="0.25">
      <c r="A112" s="23"/>
      <c r="B112" s="15"/>
      <c r="C112" s="11"/>
      <c r="D112" s="7" t="s">
        <v>29</v>
      </c>
      <c r="E112" s="42" t="s">
        <v>115</v>
      </c>
      <c r="F112" s="43">
        <v>150</v>
      </c>
      <c r="G112" s="43">
        <v>6</v>
      </c>
      <c r="H112" s="43">
        <v>6</v>
      </c>
      <c r="I112" s="43">
        <v>23</v>
      </c>
      <c r="J112" s="43">
        <v>187</v>
      </c>
      <c r="K112" s="44" t="s">
        <v>116</v>
      </c>
      <c r="L112" s="43">
        <v>18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1</v>
      </c>
      <c r="H113" s="43">
        <v>0</v>
      </c>
      <c r="I113" s="43">
        <v>21</v>
      </c>
      <c r="J113" s="43">
        <v>92</v>
      </c>
      <c r="K113" s="44" t="s">
        <v>42</v>
      </c>
      <c r="L113" s="43">
        <v>7.53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1</v>
      </c>
      <c r="H114" s="43">
        <v>1</v>
      </c>
      <c r="I114" s="43">
        <v>27</v>
      </c>
      <c r="J114" s="43">
        <v>118</v>
      </c>
      <c r="K114" s="44"/>
      <c r="L114" s="43">
        <v>2.89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</v>
      </c>
      <c r="H115" s="43">
        <v>0</v>
      </c>
      <c r="I115" s="43">
        <v>13</v>
      </c>
      <c r="J115" s="43">
        <v>61</v>
      </c>
      <c r="K115" s="44"/>
      <c r="L115" s="43">
        <v>1.87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25</v>
      </c>
      <c r="H118" s="19">
        <f t="shared" si="56"/>
        <v>26</v>
      </c>
      <c r="I118" s="19">
        <f t="shared" si="56"/>
        <v>112</v>
      </c>
      <c r="J118" s="19">
        <f t="shared" si="56"/>
        <v>800</v>
      </c>
      <c r="K118" s="25"/>
      <c r="L118" s="19">
        <f t="shared" ref="L118" si="57">SUM(L109:L117)</f>
        <v>128.16999999999999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1350</v>
      </c>
      <c r="G119" s="32">
        <f t="shared" ref="G119" si="58">G108+G118</f>
        <v>44</v>
      </c>
      <c r="H119" s="32">
        <f t="shared" ref="H119" si="59">H108+H118</f>
        <v>45</v>
      </c>
      <c r="I119" s="32">
        <f t="shared" ref="I119" si="60">I108+I118</f>
        <v>192</v>
      </c>
      <c r="J119" s="32">
        <f t="shared" ref="J119:L119" si="61">J108+J118</f>
        <v>1378</v>
      </c>
      <c r="K119" s="32"/>
      <c r="L119" s="32">
        <f t="shared" si="61"/>
        <v>250.95999999999998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119</v>
      </c>
      <c r="F120" s="40">
        <v>280</v>
      </c>
      <c r="G120" s="40">
        <v>15</v>
      </c>
      <c r="H120" s="40">
        <v>12</v>
      </c>
      <c r="I120" s="40">
        <v>31</v>
      </c>
      <c r="J120" s="40">
        <v>290</v>
      </c>
      <c r="K120" s="41" t="s">
        <v>120</v>
      </c>
      <c r="L120" s="40">
        <v>145.04</v>
      </c>
    </row>
    <row r="121" spans="1:12" ht="15" x14ac:dyDescent="0.25">
      <c r="A121" s="14"/>
      <c r="B121" s="15"/>
      <c r="C121" s="11"/>
      <c r="D121" s="6" t="s">
        <v>26</v>
      </c>
      <c r="E121" s="42" t="s">
        <v>117</v>
      </c>
      <c r="F121" s="43">
        <v>60</v>
      </c>
      <c r="G121" s="43">
        <v>1</v>
      </c>
      <c r="H121" s="43">
        <v>5</v>
      </c>
      <c r="I121" s="43">
        <v>5</v>
      </c>
      <c r="J121" s="43">
        <v>71</v>
      </c>
      <c r="K121" s="44" t="s">
        <v>118</v>
      </c>
      <c r="L121" s="43">
        <v>9.66</v>
      </c>
    </row>
    <row r="122" spans="1:12" ht="15" x14ac:dyDescent="0.25">
      <c r="A122" s="14"/>
      <c r="B122" s="15"/>
      <c r="C122" s="11"/>
      <c r="D122" s="7" t="s">
        <v>22</v>
      </c>
      <c r="E122" s="42" t="s">
        <v>121</v>
      </c>
      <c r="F122" s="43">
        <v>190</v>
      </c>
      <c r="G122" s="43">
        <v>1</v>
      </c>
      <c r="H122" s="43">
        <v>1</v>
      </c>
      <c r="I122" s="43">
        <v>20</v>
      </c>
      <c r="J122" s="43">
        <v>87</v>
      </c>
      <c r="K122" s="44" t="s">
        <v>122</v>
      </c>
      <c r="L122" s="43">
        <v>11.7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2</v>
      </c>
      <c r="H123" s="43">
        <v>1</v>
      </c>
      <c r="I123" s="43">
        <v>24</v>
      </c>
      <c r="J123" s="43">
        <v>112</v>
      </c>
      <c r="K123" s="44"/>
      <c r="L123" s="43">
        <v>2.97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80</v>
      </c>
      <c r="J127" s="19">
        <f t="shared" si="62"/>
        <v>560</v>
      </c>
      <c r="K127" s="25"/>
      <c r="L127" s="19">
        <f t="shared" ref="L127" si="63">SUM(L120:L126)</f>
        <v>169.36999999999998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123</v>
      </c>
      <c r="F128" s="43">
        <v>60</v>
      </c>
      <c r="G128" s="43">
        <v>1</v>
      </c>
      <c r="H128" s="43">
        <v>1</v>
      </c>
      <c r="I128" s="43">
        <v>4</v>
      </c>
      <c r="J128" s="43">
        <v>30</v>
      </c>
      <c r="K128" s="44" t="s">
        <v>124</v>
      </c>
      <c r="L128" s="43">
        <v>9.68</v>
      </c>
    </row>
    <row r="129" spans="1:12" ht="15" x14ac:dyDescent="0.25">
      <c r="A129" s="14"/>
      <c r="B129" s="15"/>
      <c r="C129" s="11"/>
      <c r="D129" s="7" t="s">
        <v>27</v>
      </c>
      <c r="E129" s="42" t="s">
        <v>125</v>
      </c>
      <c r="F129" s="43">
        <v>200</v>
      </c>
      <c r="G129" s="43">
        <v>3</v>
      </c>
      <c r="H129" s="43">
        <v>5</v>
      </c>
      <c r="I129" s="43">
        <v>7</v>
      </c>
      <c r="J129" s="43">
        <v>93</v>
      </c>
      <c r="K129" s="44" t="s">
        <v>126</v>
      </c>
      <c r="L129" s="43">
        <v>53.9</v>
      </c>
    </row>
    <row r="130" spans="1:12" ht="15" x14ac:dyDescent="0.25">
      <c r="A130" s="14"/>
      <c r="B130" s="15"/>
      <c r="C130" s="11"/>
      <c r="D130" s="7" t="s">
        <v>28</v>
      </c>
      <c r="E130" s="42" t="s">
        <v>127</v>
      </c>
      <c r="F130" s="43">
        <v>100</v>
      </c>
      <c r="G130" s="43">
        <v>9</v>
      </c>
      <c r="H130" s="43">
        <v>10</v>
      </c>
      <c r="I130" s="43">
        <v>13</v>
      </c>
      <c r="J130" s="43">
        <v>192</v>
      </c>
      <c r="K130" s="44" t="s">
        <v>128</v>
      </c>
      <c r="L130" s="43">
        <v>67.56</v>
      </c>
    </row>
    <row r="131" spans="1:12" ht="15" x14ac:dyDescent="0.25">
      <c r="A131" s="14"/>
      <c r="B131" s="15"/>
      <c r="C131" s="11"/>
      <c r="D131" s="7" t="s">
        <v>29</v>
      </c>
      <c r="E131" s="42" t="s">
        <v>129</v>
      </c>
      <c r="F131" s="43">
        <v>150</v>
      </c>
      <c r="G131" s="43">
        <v>5</v>
      </c>
      <c r="H131" s="43">
        <v>5</v>
      </c>
      <c r="I131" s="43">
        <v>27</v>
      </c>
      <c r="J131" s="43">
        <v>175</v>
      </c>
      <c r="K131" s="44" t="s">
        <v>130</v>
      </c>
      <c r="L131" s="43">
        <v>51.73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190</v>
      </c>
      <c r="G132" s="43">
        <v>6</v>
      </c>
      <c r="H132" s="43">
        <v>5</v>
      </c>
      <c r="I132" s="43">
        <v>27</v>
      </c>
      <c r="J132" s="43">
        <v>170</v>
      </c>
      <c r="K132" s="44" t="s">
        <v>48</v>
      </c>
      <c r="L132" s="43">
        <v>19.2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1</v>
      </c>
      <c r="H133" s="43">
        <v>0</v>
      </c>
      <c r="I133" s="43">
        <v>16</v>
      </c>
      <c r="J133" s="43">
        <v>71</v>
      </c>
      <c r="K133" s="44"/>
      <c r="L133" s="43">
        <v>1.73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1</v>
      </c>
      <c r="H134" s="43">
        <v>0</v>
      </c>
      <c r="I134" s="43">
        <v>9</v>
      </c>
      <c r="J134" s="43">
        <v>41</v>
      </c>
      <c r="K134" s="44"/>
      <c r="L134" s="43">
        <v>1.25</v>
      </c>
    </row>
    <row r="135" spans="1:12" ht="15" x14ac:dyDescent="0.25">
      <c r="A135" s="14"/>
      <c r="B135" s="15"/>
      <c r="C135" s="11"/>
      <c r="D135" s="6" t="s">
        <v>24</v>
      </c>
      <c r="E135" s="42" t="s">
        <v>67</v>
      </c>
      <c r="F135" s="43">
        <v>100</v>
      </c>
      <c r="G135" s="43">
        <v>0</v>
      </c>
      <c r="H135" s="43">
        <v>0</v>
      </c>
      <c r="I135" s="43">
        <v>10</v>
      </c>
      <c r="J135" s="43">
        <v>44</v>
      </c>
      <c r="K135" s="44" t="s">
        <v>43</v>
      </c>
      <c r="L135" s="43">
        <v>7.24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26</v>
      </c>
      <c r="H137" s="19">
        <f t="shared" si="64"/>
        <v>26</v>
      </c>
      <c r="I137" s="19">
        <f t="shared" si="64"/>
        <v>113</v>
      </c>
      <c r="J137" s="19">
        <f t="shared" si="64"/>
        <v>816</v>
      </c>
      <c r="K137" s="25"/>
      <c r="L137" s="19">
        <f t="shared" ref="L137" si="65">SUM(L128:L136)</f>
        <v>212.28999999999996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1430</v>
      </c>
      <c r="G138" s="32">
        <f t="shared" ref="G138" si="66">G127+G137</f>
        <v>45</v>
      </c>
      <c r="H138" s="32">
        <f t="shared" ref="H138" si="67">H127+H137</f>
        <v>45</v>
      </c>
      <c r="I138" s="32">
        <f t="shared" ref="I138" si="68">I127+I137</f>
        <v>193</v>
      </c>
      <c r="J138" s="32">
        <f t="shared" ref="J138:L138" si="69">J127+J137</f>
        <v>1376</v>
      </c>
      <c r="K138" s="32"/>
      <c r="L138" s="32">
        <f t="shared" si="69"/>
        <v>381.65999999999997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>
        <v>210</v>
      </c>
      <c r="G139" s="40">
        <v>14</v>
      </c>
      <c r="H139" s="40">
        <v>10</v>
      </c>
      <c r="I139" s="40">
        <v>25</v>
      </c>
      <c r="J139" s="40">
        <v>251</v>
      </c>
      <c r="K139" s="41" t="s">
        <v>132</v>
      </c>
      <c r="L139" s="40">
        <v>44.31</v>
      </c>
    </row>
    <row r="140" spans="1:12" ht="15" x14ac:dyDescent="0.25">
      <c r="A140" s="23"/>
      <c r="B140" s="15"/>
      <c r="C140" s="11"/>
      <c r="D140" s="6" t="s">
        <v>64</v>
      </c>
      <c r="E140" s="42" t="s">
        <v>162</v>
      </c>
      <c r="F140" s="43">
        <v>25</v>
      </c>
      <c r="G140" s="43">
        <v>1</v>
      </c>
      <c r="H140" s="43">
        <v>7</v>
      </c>
      <c r="I140" s="43">
        <v>16</v>
      </c>
      <c r="J140" s="43">
        <v>141</v>
      </c>
      <c r="K140" s="44"/>
      <c r="L140" s="43">
        <v>3.23</v>
      </c>
    </row>
    <row r="141" spans="1:12" ht="15" x14ac:dyDescent="0.25">
      <c r="A141" s="23"/>
      <c r="B141" s="15"/>
      <c r="C141" s="11"/>
      <c r="D141" s="7" t="s">
        <v>22</v>
      </c>
      <c r="E141" s="42" t="s">
        <v>133</v>
      </c>
      <c r="F141" s="43">
        <v>180</v>
      </c>
      <c r="G141" s="43">
        <v>0</v>
      </c>
      <c r="H141" s="43">
        <v>0</v>
      </c>
      <c r="I141" s="43">
        <v>5</v>
      </c>
      <c r="J141" s="43">
        <v>20</v>
      </c>
      <c r="K141" s="44" t="s">
        <v>134</v>
      </c>
      <c r="L141" s="43">
        <v>4.55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2</v>
      </c>
      <c r="H142" s="43">
        <v>1</v>
      </c>
      <c r="I142" s="43">
        <v>24</v>
      </c>
      <c r="J142" s="43">
        <v>112</v>
      </c>
      <c r="K142" s="44"/>
      <c r="L142" s="43">
        <v>2.98</v>
      </c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 t="s">
        <v>43</v>
      </c>
      <c r="L143" s="43">
        <v>7.25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17</v>
      </c>
      <c r="H146" s="19">
        <f t="shared" si="70"/>
        <v>18</v>
      </c>
      <c r="I146" s="19">
        <f t="shared" si="70"/>
        <v>80</v>
      </c>
      <c r="J146" s="19">
        <f t="shared" si="70"/>
        <v>568</v>
      </c>
      <c r="K146" s="25"/>
      <c r="L146" s="19">
        <f t="shared" ref="L146" si="71">SUM(L139:L145)</f>
        <v>62.319999999999993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1</v>
      </c>
      <c r="H147" s="43">
        <v>2</v>
      </c>
      <c r="I147" s="43">
        <v>5</v>
      </c>
      <c r="J147" s="43">
        <v>43</v>
      </c>
      <c r="K147" s="44" t="s">
        <v>58</v>
      </c>
      <c r="L147" s="43">
        <v>7.63</v>
      </c>
    </row>
    <row r="148" spans="1:12" ht="15" x14ac:dyDescent="0.25">
      <c r="A148" s="23"/>
      <c r="B148" s="15"/>
      <c r="C148" s="11"/>
      <c r="D148" s="7" t="s">
        <v>27</v>
      </c>
      <c r="E148" s="42" t="s">
        <v>135</v>
      </c>
      <c r="F148" s="43">
        <v>200</v>
      </c>
      <c r="G148" s="43">
        <v>8</v>
      </c>
      <c r="H148" s="43">
        <v>5</v>
      </c>
      <c r="I148" s="43">
        <v>13</v>
      </c>
      <c r="J148" s="43">
        <v>117</v>
      </c>
      <c r="K148" s="44" t="s">
        <v>136</v>
      </c>
      <c r="L148" s="43">
        <v>37.31</v>
      </c>
    </row>
    <row r="149" spans="1:12" ht="15" x14ac:dyDescent="0.25">
      <c r="A149" s="23"/>
      <c r="B149" s="15"/>
      <c r="C149" s="11"/>
      <c r="D149" s="7" t="s">
        <v>28</v>
      </c>
      <c r="E149" s="42" t="s">
        <v>137</v>
      </c>
      <c r="F149" s="43">
        <v>190</v>
      </c>
      <c r="G149" s="43">
        <v>14</v>
      </c>
      <c r="H149" s="43">
        <v>18</v>
      </c>
      <c r="I149" s="43">
        <v>30</v>
      </c>
      <c r="J149" s="43">
        <v>350</v>
      </c>
      <c r="K149" s="44" t="s">
        <v>138</v>
      </c>
      <c r="L149" s="43">
        <v>71.78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1</v>
      </c>
      <c r="H151" s="43">
        <v>0</v>
      </c>
      <c r="I151" s="43">
        <v>20</v>
      </c>
      <c r="J151" s="43">
        <v>92</v>
      </c>
      <c r="K151" s="44" t="s">
        <v>42</v>
      </c>
      <c r="L151" s="43">
        <v>7.54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60</v>
      </c>
      <c r="G152" s="43">
        <v>1</v>
      </c>
      <c r="H152" s="43">
        <v>1</v>
      </c>
      <c r="I152" s="43">
        <v>33</v>
      </c>
      <c r="J152" s="43">
        <v>142</v>
      </c>
      <c r="K152" s="44"/>
      <c r="L152" s="43">
        <v>3.46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</v>
      </c>
      <c r="H153" s="43">
        <v>0</v>
      </c>
      <c r="I153" s="43">
        <v>13</v>
      </c>
      <c r="J153" s="43">
        <v>61</v>
      </c>
      <c r="K153" s="44"/>
      <c r="L153" s="43">
        <v>1.87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114</v>
      </c>
      <c r="J156" s="19">
        <f t="shared" si="72"/>
        <v>805</v>
      </c>
      <c r="K156" s="25"/>
      <c r="L156" s="19">
        <f t="shared" ref="L156" si="73">SUM(L147:L155)</f>
        <v>129.59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1305</v>
      </c>
      <c r="G157" s="32">
        <f t="shared" ref="G157" si="74">G146+G156</f>
        <v>43</v>
      </c>
      <c r="H157" s="32">
        <f t="shared" ref="H157" si="75">H146+H156</f>
        <v>44</v>
      </c>
      <c r="I157" s="32">
        <f t="shared" ref="I157" si="76">I146+I156</f>
        <v>194</v>
      </c>
      <c r="J157" s="32">
        <f t="shared" ref="J157:L157" si="77">J146+J156</f>
        <v>1373</v>
      </c>
      <c r="K157" s="32"/>
      <c r="L157" s="32">
        <f t="shared" si="77"/>
        <v>191.91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168</v>
      </c>
      <c r="F158" s="40">
        <v>250</v>
      </c>
      <c r="G158" s="40">
        <v>15</v>
      </c>
      <c r="H158" s="40">
        <v>17</v>
      </c>
      <c r="I158" s="40">
        <v>27</v>
      </c>
      <c r="J158" s="40">
        <v>339</v>
      </c>
      <c r="K158" s="41" t="s">
        <v>139</v>
      </c>
      <c r="L158" s="40">
        <v>109.04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1</v>
      </c>
      <c r="H160" s="43">
        <v>0</v>
      </c>
      <c r="I160" s="43">
        <v>20</v>
      </c>
      <c r="J160" s="43">
        <v>81</v>
      </c>
      <c r="K160" s="44" t="s">
        <v>80</v>
      </c>
      <c r="L160" s="43">
        <v>10.14</v>
      </c>
    </row>
    <row r="161" spans="1:12" ht="15" x14ac:dyDescent="0.25">
      <c r="A161" s="23"/>
      <c r="B161" s="15"/>
      <c r="C161" s="11"/>
      <c r="D161" s="7" t="s">
        <v>23</v>
      </c>
      <c r="E161" s="42" t="s">
        <v>140</v>
      </c>
      <c r="F161" s="43">
        <v>66</v>
      </c>
      <c r="G161" s="43">
        <v>2</v>
      </c>
      <c r="H161" s="43">
        <v>1</v>
      </c>
      <c r="I161" s="43">
        <v>33</v>
      </c>
      <c r="J161" s="43">
        <v>147</v>
      </c>
      <c r="K161" s="44"/>
      <c r="L161" s="43">
        <v>3.95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516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80</v>
      </c>
      <c r="J165" s="19">
        <f t="shared" si="78"/>
        <v>567</v>
      </c>
      <c r="K165" s="25"/>
      <c r="L165" s="19">
        <f t="shared" ref="L165" si="79">SUM(L158:L164)</f>
        <v>123.13000000000001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60</v>
      </c>
      <c r="G166" s="43">
        <v>1</v>
      </c>
      <c r="H166" s="43">
        <v>5</v>
      </c>
      <c r="I166" s="43">
        <v>5</v>
      </c>
      <c r="J166" s="43">
        <v>71</v>
      </c>
      <c r="K166" s="44" t="s">
        <v>118</v>
      </c>
      <c r="L166" s="43">
        <v>9.66</v>
      </c>
    </row>
    <row r="167" spans="1:12" ht="15" x14ac:dyDescent="0.25">
      <c r="A167" s="23"/>
      <c r="B167" s="15"/>
      <c r="C167" s="11"/>
      <c r="D167" s="7" t="s">
        <v>27</v>
      </c>
      <c r="E167" s="42" t="s">
        <v>141</v>
      </c>
      <c r="F167" s="43">
        <v>200</v>
      </c>
      <c r="G167" s="43">
        <v>2</v>
      </c>
      <c r="H167" s="43">
        <v>5</v>
      </c>
      <c r="I167" s="43">
        <v>13</v>
      </c>
      <c r="J167" s="43">
        <v>95</v>
      </c>
      <c r="K167" s="44" t="s">
        <v>142</v>
      </c>
      <c r="L167" s="43">
        <v>35.159999999999997</v>
      </c>
    </row>
    <row r="168" spans="1:12" ht="15" x14ac:dyDescent="0.25">
      <c r="A168" s="23"/>
      <c r="B168" s="15"/>
      <c r="C168" s="11"/>
      <c r="D168" s="7" t="s">
        <v>28</v>
      </c>
      <c r="E168" s="42" t="s">
        <v>143</v>
      </c>
      <c r="F168" s="43">
        <v>180</v>
      </c>
      <c r="G168" s="43">
        <v>13</v>
      </c>
      <c r="H168" s="43">
        <v>7</v>
      </c>
      <c r="I168" s="43">
        <v>20</v>
      </c>
      <c r="J168" s="43">
        <v>205</v>
      </c>
      <c r="K168" s="44" t="s">
        <v>144</v>
      </c>
      <c r="L168" s="43">
        <v>59.93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93</v>
      </c>
      <c r="F170" s="43">
        <v>190</v>
      </c>
      <c r="G170" s="43">
        <v>4</v>
      </c>
      <c r="H170" s="43">
        <v>3</v>
      </c>
      <c r="I170" s="43">
        <v>12</v>
      </c>
      <c r="J170" s="43">
        <v>91</v>
      </c>
      <c r="K170" s="44" t="s">
        <v>94</v>
      </c>
      <c r="L170" s="43">
        <v>16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1</v>
      </c>
      <c r="H171" s="43">
        <v>1</v>
      </c>
      <c r="I171" s="43">
        <v>21</v>
      </c>
      <c r="J171" s="43">
        <v>94</v>
      </c>
      <c r="K171" s="44"/>
      <c r="L171" s="43">
        <v>2.2999999999999998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</v>
      </c>
      <c r="H172" s="43">
        <v>0</v>
      </c>
      <c r="I172" s="43">
        <v>13</v>
      </c>
      <c r="J172" s="43">
        <v>61</v>
      </c>
      <c r="K172" s="44"/>
      <c r="L172" s="43">
        <v>1.87</v>
      </c>
    </row>
    <row r="173" spans="1:12" ht="15" x14ac:dyDescent="0.25">
      <c r="A173" s="23"/>
      <c r="B173" s="15"/>
      <c r="C173" s="11"/>
      <c r="D173" s="6" t="s">
        <v>24</v>
      </c>
      <c r="E173" s="42" t="s">
        <v>67</v>
      </c>
      <c r="F173" s="43">
        <v>100</v>
      </c>
      <c r="G173" s="43">
        <v>0</v>
      </c>
      <c r="H173" s="43">
        <v>0</v>
      </c>
      <c r="I173" s="43">
        <v>10</v>
      </c>
      <c r="J173" s="43">
        <v>44</v>
      </c>
      <c r="K173" s="44" t="s">
        <v>43</v>
      </c>
      <c r="L173" s="43">
        <v>7.24</v>
      </c>
    </row>
    <row r="174" spans="1:12" ht="25.5" x14ac:dyDescent="0.25">
      <c r="A174" s="23"/>
      <c r="B174" s="15"/>
      <c r="C174" s="11"/>
      <c r="D174" s="6" t="s">
        <v>26</v>
      </c>
      <c r="E174" s="42" t="s">
        <v>163</v>
      </c>
      <c r="F174" s="43">
        <v>70</v>
      </c>
      <c r="G174" s="43">
        <v>4</v>
      </c>
      <c r="H174" s="43">
        <v>4</v>
      </c>
      <c r="I174" s="43">
        <v>20</v>
      </c>
      <c r="J174" s="43">
        <v>144</v>
      </c>
      <c r="K174" s="44" t="s">
        <v>145</v>
      </c>
      <c r="L174" s="43">
        <v>8.57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26</v>
      </c>
      <c r="H175" s="19">
        <f t="shared" si="80"/>
        <v>25</v>
      </c>
      <c r="I175" s="19">
        <f t="shared" si="80"/>
        <v>114</v>
      </c>
      <c r="J175" s="19">
        <f t="shared" si="80"/>
        <v>805</v>
      </c>
      <c r="K175" s="25"/>
      <c r="L175" s="19">
        <f t="shared" ref="L175" si="81">SUM(L166:L174)</f>
        <v>140.72999999999999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1386</v>
      </c>
      <c r="G176" s="32">
        <f t="shared" ref="G176" si="82">G165+G175</f>
        <v>44</v>
      </c>
      <c r="H176" s="32">
        <f t="shared" ref="H176" si="83">H165+H175</f>
        <v>43</v>
      </c>
      <c r="I176" s="32">
        <f t="shared" ref="I176" si="84">I165+I175</f>
        <v>194</v>
      </c>
      <c r="J176" s="32">
        <f t="shared" ref="J176:L176" si="85">J165+J175</f>
        <v>1372</v>
      </c>
      <c r="K176" s="32"/>
      <c r="L176" s="32">
        <f t="shared" si="85"/>
        <v>263.86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146</v>
      </c>
      <c r="F177" s="40">
        <v>240</v>
      </c>
      <c r="G177" s="40">
        <v>13</v>
      </c>
      <c r="H177" s="40">
        <v>13</v>
      </c>
      <c r="I177" s="40">
        <v>46</v>
      </c>
      <c r="J177" s="40">
        <v>329</v>
      </c>
      <c r="K177" s="41" t="s">
        <v>147</v>
      </c>
      <c r="L177" s="40">
        <v>88.79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4</v>
      </c>
      <c r="H179" s="43">
        <v>5</v>
      </c>
      <c r="I179" s="43">
        <v>9</v>
      </c>
      <c r="J179" s="43">
        <v>102</v>
      </c>
      <c r="K179" s="44" t="s">
        <v>102</v>
      </c>
      <c r="L179" s="43">
        <v>13.6</v>
      </c>
    </row>
    <row r="180" spans="1:12" ht="15" x14ac:dyDescent="0.25">
      <c r="A180" s="23"/>
      <c r="B180" s="15"/>
      <c r="C180" s="11"/>
      <c r="D180" s="7" t="s">
        <v>23</v>
      </c>
      <c r="E180" s="42" t="s">
        <v>148</v>
      </c>
      <c r="F180" s="43">
        <v>70</v>
      </c>
      <c r="G180" s="43">
        <v>2</v>
      </c>
      <c r="H180" s="43">
        <v>1</v>
      </c>
      <c r="I180" s="43">
        <v>24</v>
      </c>
      <c r="J180" s="43">
        <v>124</v>
      </c>
      <c r="K180" s="44"/>
      <c r="L180" s="43">
        <v>4.17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79</v>
      </c>
      <c r="J184" s="19">
        <f t="shared" si="86"/>
        <v>555</v>
      </c>
      <c r="K184" s="25"/>
      <c r="L184" s="19">
        <f t="shared" ref="L184" si="87">SUM(L177:L183)</f>
        <v>106.56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149</v>
      </c>
      <c r="F185" s="43">
        <v>60</v>
      </c>
      <c r="G185" s="43">
        <v>1</v>
      </c>
      <c r="H185" s="43">
        <v>3</v>
      </c>
      <c r="I185" s="43">
        <v>5</v>
      </c>
      <c r="J185" s="43">
        <v>48</v>
      </c>
      <c r="K185" s="44" t="s">
        <v>150</v>
      </c>
      <c r="L185" s="43">
        <v>5.82</v>
      </c>
    </row>
    <row r="186" spans="1:12" ht="15" x14ac:dyDescent="0.25">
      <c r="A186" s="23"/>
      <c r="B186" s="15"/>
      <c r="C186" s="11"/>
      <c r="D186" s="7" t="s">
        <v>27</v>
      </c>
      <c r="E186" s="42" t="s">
        <v>151</v>
      </c>
      <c r="F186" s="43">
        <v>200</v>
      </c>
      <c r="G186" s="43">
        <v>2</v>
      </c>
      <c r="H186" s="43">
        <v>5</v>
      </c>
      <c r="I186" s="43">
        <v>9</v>
      </c>
      <c r="J186" s="43">
        <v>90</v>
      </c>
      <c r="K186" s="44" t="s">
        <v>152</v>
      </c>
      <c r="L186" s="43">
        <v>42.6</v>
      </c>
    </row>
    <row r="187" spans="1:12" ht="15" x14ac:dyDescent="0.25">
      <c r="A187" s="23"/>
      <c r="B187" s="15"/>
      <c r="C187" s="11"/>
      <c r="D187" s="7" t="s">
        <v>28</v>
      </c>
      <c r="E187" s="42" t="s">
        <v>153</v>
      </c>
      <c r="F187" s="43">
        <v>90</v>
      </c>
      <c r="G187" s="43">
        <v>17</v>
      </c>
      <c r="H187" s="43">
        <v>10</v>
      </c>
      <c r="I187" s="43">
        <v>11</v>
      </c>
      <c r="J187" s="43">
        <v>212</v>
      </c>
      <c r="K187" s="44" t="s">
        <v>154</v>
      </c>
      <c r="L187" s="43">
        <v>84.73</v>
      </c>
    </row>
    <row r="188" spans="1:12" ht="15" x14ac:dyDescent="0.25">
      <c r="A188" s="23"/>
      <c r="B188" s="15"/>
      <c r="C188" s="11"/>
      <c r="D188" s="7" t="s">
        <v>29</v>
      </c>
      <c r="E188" s="42" t="s">
        <v>155</v>
      </c>
      <c r="F188" s="43">
        <v>150</v>
      </c>
      <c r="G188" s="43">
        <v>3</v>
      </c>
      <c r="H188" s="43">
        <v>7</v>
      </c>
      <c r="I188" s="43">
        <v>15</v>
      </c>
      <c r="J188" s="43">
        <v>140</v>
      </c>
      <c r="K188" s="44" t="s">
        <v>156</v>
      </c>
      <c r="L188" s="43">
        <v>42.24</v>
      </c>
    </row>
    <row r="189" spans="1:12" ht="15" x14ac:dyDescent="0.25">
      <c r="A189" s="23"/>
      <c r="B189" s="15"/>
      <c r="C189" s="11"/>
      <c r="D189" s="7" t="s">
        <v>30</v>
      </c>
      <c r="E189" s="42" t="s">
        <v>157</v>
      </c>
      <c r="F189" s="43">
        <v>190</v>
      </c>
      <c r="G189" s="43">
        <v>1</v>
      </c>
      <c r="H189" s="43">
        <v>0</v>
      </c>
      <c r="I189" s="43">
        <v>30</v>
      </c>
      <c r="J189" s="43">
        <v>136</v>
      </c>
      <c r="K189" s="44" t="s">
        <v>158</v>
      </c>
      <c r="L189" s="43">
        <v>12.14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1</v>
      </c>
      <c r="H190" s="43">
        <v>1</v>
      </c>
      <c r="I190" s="43">
        <v>27</v>
      </c>
      <c r="J190" s="43">
        <v>109</v>
      </c>
      <c r="K190" s="44"/>
      <c r="L190" s="43">
        <v>3.46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20</v>
      </c>
      <c r="G191" s="43">
        <v>1</v>
      </c>
      <c r="H191" s="43">
        <v>0</v>
      </c>
      <c r="I191" s="43">
        <v>9</v>
      </c>
      <c r="J191" s="43">
        <v>41</v>
      </c>
      <c r="K191" s="44"/>
      <c r="L191" s="43">
        <v>1.25</v>
      </c>
    </row>
    <row r="192" spans="1:12" ht="15" x14ac:dyDescent="0.25">
      <c r="A192" s="23"/>
      <c r="B192" s="15"/>
      <c r="C192" s="11"/>
      <c r="D192" s="6" t="s">
        <v>24</v>
      </c>
      <c r="E192" s="42" t="s">
        <v>67</v>
      </c>
      <c r="F192" s="43">
        <v>100</v>
      </c>
      <c r="G192" s="43">
        <v>0</v>
      </c>
      <c r="H192" s="43">
        <v>0</v>
      </c>
      <c r="I192" s="43">
        <v>10</v>
      </c>
      <c r="J192" s="43">
        <v>44</v>
      </c>
      <c r="K192" s="44" t="s">
        <v>43</v>
      </c>
      <c r="L192" s="43">
        <v>7.24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</v>
      </c>
      <c r="H194" s="19">
        <f t="shared" si="88"/>
        <v>26</v>
      </c>
      <c r="I194" s="19">
        <f t="shared" si="88"/>
        <v>116</v>
      </c>
      <c r="J194" s="19">
        <f t="shared" si="88"/>
        <v>820</v>
      </c>
      <c r="K194" s="25"/>
      <c r="L194" s="19">
        <f t="shared" ref="L194" si="89">SUM(L185:L193)</f>
        <v>199.48000000000005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1380</v>
      </c>
      <c r="G195" s="32">
        <f t="shared" ref="G195" si="90">G184+G194</f>
        <v>45</v>
      </c>
      <c r="H195" s="32">
        <f t="shared" ref="H195" si="91">H184+H194</f>
        <v>45</v>
      </c>
      <c r="I195" s="32">
        <f t="shared" ref="I195" si="92">I184+I194</f>
        <v>195</v>
      </c>
      <c r="J195" s="32">
        <f t="shared" ref="J195:L195" si="93">J184+J194</f>
        <v>1375</v>
      </c>
      <c r="K195" s="32"/>
      <c r="L195" s="32">
        <f t="shared" si="93"/>
        <v>306.04000000000008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1381.1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</v>
      </c>
      <c r="H196" s="34">
        <f t="shared" si="94"/>
        <v>44.9</v>
      </c>
      <c r="I196" s="34">
        <f t="shared" si="94"/>
        <v>192.8</v>
      </c>
      <c r="J196" s="34">
        <f t="shared" si="94"/>
        <v>1381.7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274.26300000000003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2024-11-27T14:58:13Z</cp:lastPrinted>
  <dcterms:created xsi:type="dcterms:W3CDTF">2022-05-16T14:23:56Z</dcterms:created>
  <dcterms:modified xsi:type="dcterms:W3CDTF">2025-01-07T13:53:13Z</dcterms:modified>
</cp:coreProperties>
</file>